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610783\Downloads\"/>
    </mc:Choice>
  </mc:AlternateContent>
  <xr:revisionPtr revIDLastSave="0" documentId="13_ncr:1_{A49BDEB8-2BA0-4C09-A706-86A6CDB9AF9A}" xr6:coauthVersionLast="47" xr6:coauthVersionMax="47" xr10:uidLastSave="{00000000-0000-0000-0000-000000000000}"/>
  <bookViews>
    <workbookView xWindow="-28920" yWindow="-75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工事費内訳書!$A$1:$G$117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工事費内訳書!$G$117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工事費内訳書!$I$117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5" i="59"/>
  <c r="G20" i="59"/>
  <c r="G26" i="59"/>
  <c r="G25" i="59" s="1"/>
  <c r="G31" i="59"/>
  <c r="G36" i="59"/>
  <c r="G41" i="59"/>
  <c r="G48" i="59"/>
  <c r="G55" i="59"/>
  <c r="G63" i="59"/>
  <c r="G62" i="59" s="1"/>
  <c r="G65" i="59"/>
  <c r="G68" i="59"/>
  <c r="G67" i="59" s="1"/>
  <c r="G101" i="59"/>
  <c r="G102" i="59"/>
  <c r="G103" i="59"/>
  <c r="G111" i="59"/>
  <c r="G110" i="59" s="1"/>
  <c r="G109" i="59" s="1"/>
  <c r="G108" i="59" s="1"/>
  <c r="G106" i="59" s="1"/>
  <c r="G105" i="59" s="1"/>
  <c r="G113" i="59"/>
  <c r="G13" i="59" l="1"/>
  <c r="G12" i="59" s="1"/>
  <c r="G11" i="59" s="1"/>
  <c r="G10" i="59" s="1"/>
  <c r="G116" i="59" s="1"/>
  <c r="G117" i="59" s="1"/>
</calcChain>
</file>

<file path=xl/sharedStrings.xml><?xml version="1.0" encoding="utf-8"?>
<sst xmlns="http://schemas.openxmlformats.org/spreadsheetml/2006/main" count="229" uniqueCount="100">
  <si>
    <t>住　　　　所</t>
  </si>
  <si>
    <t>商号又は名称</t>
  </si>
  <si>
    <t>代 表 者 名</t>
  </si>
  <si>
    <t>工事費内訳書</t>
  </si>
  <si>
    <t>工 事 名</t>
  </si>
  <si>
    <t>Ｒ７徳林　緊急予防　神山町元山　山腹工事（担い手確保型）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</si>
  <si>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</si>
  <si>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</si>
  <si>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</si>
  <si>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</si>
  <si>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</si>
  <si>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</si>
  <si>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</si>
  <si>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</si>
  <si>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</si>
  <si>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</si>
  <si>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山腹工
_x000D_</t>
  </si>
  <si>
    <t>治山土工
_x000D_</t>
  </si>
  <si>
    <t>作業土工
_x000D_土留工</t>
  </si>
  <si>
    <t>掘削（土砂）
_x000D_</t>
  </si>
  <si>
    <t>m3</t>
  </si>
  <si>
    <t>掘削（岩石）
_x000D_</t>
  </si>
  <si>
    <t>土砂掘削面整形
_x000D_</t>
  </si>
  <si>
    <t>㎡</t>
  </si>
  <si>
    <t>岩盤掘削面整形・岩盤清掃
_x000D_</t>
  </si>
  <si>
    <t>作業土工
_x000D_水路工</t>
  </si>
  <si>
    <t>埋戻し
_x000D_</t>
  </si>
  <si>
    <t>斜面整地
_x000D_</t>
  </si>
  <si>
    <t>山腹基礎工
_x000D_</t>
  </si>
  <si>
    <t>土留工
_x000D_No9</t>
  </si>
  <si>
    <t>コンクリート
_x000D_18-8-40（高炉）　W/C≦60％　一般養生</t>
  </si>
  <si>
    <t>型枠
_x000D_一般型枠</t>
  </si>
  <si>
    <t>足場
_x000D_</t>
  </si>
  <si>
    <t>掛㎡</t>
  </si>
  <si>
    <t>水抜きパイプ
_x000D_薄肉管VU　径150</t>
  </si>
  <si>
    <t>本</t>
  </si>
  <si>
    <t>土留工
_x000D_No10</t>
  </si>
  <si>
    <t>土留工
_x000D_No11</t>
  </si>
  <si>
    <t>水路工
_x000D_No10</t>
  </si>
  <si>
    <t>均しコンクリート
_x000D_</t>
  </si>
  <si>
    <t>基礎栗石工
_x000D_割栗石5～15cm、t=30cm</t>
  </si>
  <si>
    <t>再生クラッシャラン
_x000D_RC-40</t>
  </si>
  <si>
    <t>目地板
_x000D_t=10mm</t>
  </si>
  <si>
    <t>水路工
_x000D_No11</t>
  </si>
  <si>
    <t>水路工
_x000D_No12</t>
  </si>
  <si>
    <t>山腹緑化工
_x000D_</t>
  </si>
  <si>
    <t>筋工
_x000D_</t>
  </si>
  <si>
    <t>丸太筋工(2本筋工)
_x000D_</t>
  </si>
  <si>
    <t>ｍ</t>
  </si>
  <si>
    <t>植栽工
_x000D_</t>
  </si>
  <si>
    <t>支障木処理工
_x000D_</t>
  </si>
  <si>
    <t>支障木伐採
_x000D_</t>
  </si>
  <si>
    <t>スギ　伐採
_x000D_胸高直径　14cm</t>
  </si>
  <si>
    <t>スギ　伐採
_x000D_胸高直径　18cm</t>
  </si>
  <si>
    <t>スギ　伐採
_x000D_胸高直径　21cm</t>
  </si>
  <si>
    <t>スギ　伐採
_x000D_胸高直径　24cm</t>
  </si>
  <si>
    <t>スギ　伐採
_x000D_胸高直径　25cm</t>
  </si>
  <si>
    <t>スギ　伐採
_x000D_胸高直径　26cm</t>
  </si>
  <si>
    <t>スギ　伐採
_x000D_胸高直径　27cm</t>
  </si>
  <si>
    <t>スギ　伐採
_x000D_胸高直径　30cm</t>
  </si>
  <si>
    <t>スギ　伐採
_x000D_胸高直径　31cm</t>
  </si>
  <si>
    <t>スギ　伐採
_x000D_胸高直径　32cm</t>
  </si>
  <si>
    <t>スギ　伐採
_x000D_胸高直径　33cm</t>
  </si>
  <si>
    <t>スギ　伐採
_x000D_胸高直径　36cm</t>
  </si>
  <si>
    <t>スギ　伐採
_x000D_胸高直径　37cm</t>
  </si>
  <si>
    <t>スギ　伐採
_x000D_胸高直径　38cm</t>
  </si>
  <si>
    <t>スギ　伐採
_x000D_胸高直径　40cm</t>
  </si>
  <si>
    <t>スギ　伐採
_x000D_胸高直径　47cm</t>
  </si>
  <si>
    <t>スギ　伐採
_x000D_胸高直径　51cm</t>
  </si>
  <si>
    <t>スギ　伐採
_x000D_胸高直径　53cm</t>
  </si>
  <si>
    <t>スギ　伐採
_x000D_胸高直径　59cm</t>
  </si>
  <si>
    <t>スギ　伐採
_x000D_胸高直径　65cm</t>
  </si>
  <si>
    <t>ヒノキ　伐採
_x000D_胸高直径　10cm</t>
  </si>
  <si>
    <t>ヒノキ　伐採
_x000D_胸高直径　11cm</t>
  </si>
  <si>
    <t>ヒノキ　伐採
_x000D_胸高直径　13cm</t>
  </si>
  <si>
    <t>ヒノキ　伐採
_x000D_胸高直径　14cm</t>
  </si>
  <si>
    <t>ヒノキ　伐採
_x000D_胸高直径　15cm</t>
  </si>
  <si>
    <t>ヒノキ　伐採
_x000D_胸高直径　16cm</t>
  </si>
  <si>
    <t>ヒノキ　伐採
_x000D_胸高直径　19cm</t>
  </si>
  <si>
    <t>ヒノキ　伐採
_x000D_胸高直径　27cm</t>
  </si>
  <si>
    <t>ヒノキ　伐採
_x000D_胸高直径　35cm</t>
  </si>
  <si>
    <t>雑木　伐採
_x000D_胸高直径　65cm</t>
  </si>
  <si>
    <t>根株運搬
_x000D_</t>
  </si>
  <si>
    <t>処分費
_x000D_根株</t>
  </si>
  <si>
    <t>ton</t>
  </si>
  <si>
    <t>仮設工
_x000D_</t>
  </si>
  <si>
    <t>運搬設備工
_x000D_</t>
  </si>
  <si>
    <t>ケーブルクレーン運搬設備
_x000D_</t>
  </si>
  <si>
    <t>間接工事費
_x000D_</t>
  </si>
  <si>
    <t>共通仮設費
_x000D_</t>
  </si>
  <si>
    <t>共通仮設費（率計上）
_x000D_</t>
  </si>
  <si>
    <t>運搬費
_x000D_</t>
  </si>
  <si>
    <t>土工機械解体・組立
_x000D_</t>
  </si>
  <si>
    <t>台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</si>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</sst>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19"/>
  <sheetViews>
    <sheetView showGridLines="0" tabSelected="1" topLeftCell="A108" zoomScaleNormal="100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+G11+G105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+G13+G101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+G14+G25+G62+G67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17</v>
      </c>
      <c r="D14" s="34"/>
      <c r="E14" s="10" t="s">
        <v>13</v>
      </c>
      <c r="F14" s="11">
        <v>1</v>
      </c>
      <c r="G14" s="12">
        <f>+G15+G20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+G16+G17+G18+G19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19</v>
      </c>
      <c r="E16" s="10" t="s">
        <v>20</v>
      </c>
      <c r="F16" s="11">
        <v>58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21</v>
      </c>
      <c r="E17" s="10" t="s">
        <v>20</v>
      </c>
      <c r="F17" s="11">
        <v>7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22</v>
      </c>
      <c r="E18" s="10" t="s">
        <v>23</v>
      </c>
      <c r="F18" s="11">
        <v>12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24</v>
      </c>
      <c r="E19" s="10" t="s">
        <v>23</v>
      </c>
      <c r="F19" s="11">
        <v>5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25</v>
      </c>
      <c r="E20" s="10" t="s">
        <v>13</v>
      </c>
      <c r="F20" s="11">
        <v>1</v>
      </c>
      <c r="G20" s="12">
        <f>+G21+G22+G23+G24</f>
        <v>0</v>
      </c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19</v>
      </c>
      <c r="E21" s="10" t="s">
        <v>20</v>
      </c>
      <c r="F21" s="11">
        <v>57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21</v>
      </c>
      <c r="E22" s="10" t="s">
        <v>20</v>
      </c>
      <c r="F22" s="11">
        <v>23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26</v>
      </c>
      <c r="E23" s="10" t="s">
        <v>20</v>
      </c>
      <c r="F23" s="11">
        <v>55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27</v>
      </c>
      <c r="E24" s="10" t="s">
        <v>23</v>
      </c>
      <c r="F24" s="11">
        <v>123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33" t="s">
        <v>28</v>
      </c>
      <c r="D25" s="34"/>
      <c r="E25" s="10" t="s">
        <v>13</v>
      </c>
      <c r="F25" s="11">
        <v>1</v>
      </c>
      <c r="G25" s="12">
        <f>+G26+G31+G36+G41+G48+G55</f>
        <v>0</v>
      </c>
      <c r="H25" s="13"/>
      <c r="I25" s="14">
        <v>16</v>
      </c>
      <c r="J25" s="14">
        <v>3</v>
      </c>
    </row>
    <row r="26" spans="1:10" ht="42" customHeight="1" x14ac:dyDescent="0.15">
      <c r="A26" s="15"/>
      <c r="B26" s="16"/>
      <c r="C26" s="16"/>
      <c r="D26" s="17" t="s">
        <v>29</v>
      </c>
      <c r="E26" s="10" t="s">
        <v>13</v>
      </c>
      <c r="F26" s="11">
        <v>1</v>
      </c>
      <c r="G26" s="12">
        <f>+G27+G28+G29+G30</f>
        <v>0</v>
      </c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30</v>
      </c>
      <c r="E27" s="10" t="s">
        <v>20</v>
      </c>
      <c r="F27" s="11">
        <v>3.9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31</v>
      </c>
      <c r="E28" s="10" t="s">
        <v>23</v>
      </c>
      <c r="F28" s="11">
        <v>16.899999999999999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32</v>
      </c>
      <c r="E29" s="10" t="s">
        <v>33</v>
      </c>
      <c r="F29" s="11">
        <v>8.4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34</v>
      </c>
      <c r="E30" s="10" t="s">
        <v>35</v>
      </c>
      <c r="F30" s="11">
        <v>0.2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36</v>
      </c>
      <c r="E31" s="10" t="s">
        <v>13</v>
      </c>
      <c r="F31" s="11">
        <v>1</v>
      </c>
      <c r="G31" s="12">
        <f>+G32+G33+G34+G35</f>
        <v>0</v>
      </c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30</v>
      </c>
      <c r="E32" s="10" t="s">
        <v>20</v>
      </c>
      <c r="F32" s="11">
        <v>8.1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31</v>
      </c>
      <c r="E33" s="10" t="s">
        <v>23</v>
      </c>
      <c r="F33" s="11">
        <v>32.6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32</v>
      </c>
      <c r="E34" s="10" t="s">
        <v>33</v>
      </c>
      <c r="F34" s="11">
        <v>16.3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34</v>
      </c>
      <c r="E35" s="10" t="s">
        <v>35</v>
      </c>
      <c r="F35" s="11">
        <v>0.2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37</v>
      </c>
      <c r="E36" s="10" t="s">
        <v>13</v>
      </c>
      <c r="F36" s="11">
        <v>1</v>
      </c>
      <c r="G36" s="12">
        <f>+G37+G38+G39+G40</f>
        <v>0</v>
      </c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30</v>
      </c>
      <c r="E37" s="10" t="s">
        <v>20</v>
      </c>
      <c r="F37" s="11">
        <v>4.0999999999999996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31</v>
      </c>
      <c r="E38" s="10" t="s">
        <v>23</v>
      </c>
      <c r="F38" s="11">
        <v>17.899999999999999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32</v>
      </c>
      <c r="E39" s="10" t="s">
        <v>33</v>
      </c>
      <c r="F39" s="11">
        <v>8.9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34</v>
      </c>
      <c r="E40" s="10" t="s">
        <v>35</v>
      </c>
      <c r="F40" s="11">
        <v>0.2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38</v>
      </c>
      <c r="E41" s="10" t="s">
        <v>13</v>
      </c>
      <c r="F41" s="11">
        <v>1</v>
      </c>
      <c r="G41" s="12">
        <f>+G42+G43+G44+G45+G46+G47</f>
        <v>0</v>
      </c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30</v>
      </c>
      <c r="E42" s="10" t="s">
        <v>20</v>
      </c>
      <c r="F42" s="11">
        <v>12.1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31</v>
      </c>
      <c r="E43" s="10" t="s">
        <v>23</v>
      </c>
      <c r="F43" s="11">
        <v>56.2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39</v>
      </c>
      <c r="E44" s="10" t="s">
        <v>20</v>
      </c>
      <c r="F44" s="11">
        <v>1.8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40</v>
      </c>
      <c r="E45" s="10" t="s">
        <v>20</v>
      </c>
      <c r="F45" s="11">
        <v>10.9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41</v>
      </c>
      <c r="E46" s="10" t="s">
        <v>20</v>
      </c>
      <c r="F46" s="11">
        <v>2.2000000000000002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42</v>
      </c>
      <c r="E47" s="10" t="s">
        <v>23</v>
      </c>
      <c r="F47" s="11">
        <v>1.6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43</v>
      </c>
      <c r="E48" s="10" t="s">
        <v>13</v>
      </c>
      <c r="F48" s="11">
        <v>1</v>
      </c>
      <c r="G48" s="12">
        <f>+G49+G50+G51+G52+G53+G54</f>
        <v>0</v>
      </c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30</v>
      </c>
      <c r="E49" s="10" t="s">
        <v>20</v>
      </c>
      <c r="F49" s="11">
        <v>11.6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31</v>
      </c>
      <c r="E50" s="10" t="s">
        <v>23</v>
      </c>
      <c r="F50" s="11">
        <v>55.9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39</v>
      </c>
      <c r="E51" s="10" t="s">
        <v>20</v>
      </c>
      <c r="F51" s="11">
        <v>1.7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40</v>
      </c>
      <c r="E52" s="10" t="s">
        <v>20</v>
      </c>
      <c r="F52" s="11">
        <v>10.4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41</v>
      </c>
      <c r="E53" s="10" t="s">
        <v>20</v>
      </c>
      <c r="F53" s="11">
        <v>2.1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42</v>
      </c>
      <c r="E54" s="10" t="s">
        <v>23</v>
      </c>
      <c r="F54" s="11">
        <v>1.3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44</v>
      </c>
      <c r="E55" s="10" t="s">
        <v>13</v>
      </c>
      <c r="F55" s="11">
        <v>1</v>
      </c>
      <c r="G55" s="12">
        <f>+G56+G57+G58+G59+G60+G61</f>
        <v>0</v>
      </c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30</v>
      </c>
      <c r="E56" s="10" t="s">
        <v>20</v>
      </c>
      <c r="F56" s="11">
        <v>11.1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31</v>
      </c>
      <c r="E57" s="10" t="s">
        <v>23</v>
      </c>
      <c r="F57" s="11">
        <v>51.4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39</v>
      </c>
      <c r="E58" s="10" t="s">
        <v>20</v>
      </c>
      <c r="F58" s="11">
        <v>1.7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40</v>
      </c>
      <c r="E59" s="10" t="s">
        <v>20</v>
      </c>
      <c r="F59" s="11">
        <v>10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41</v>
      </c>
      <c r="E60" s="10" t="s">
        <v>20</v>
      </c>
      <c r="F60" s="11">
        <v>2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42</v>
      </c>
      <c r="E61" s="10" t="s">
        <v>23</v>
      </c>
      <c r="F61" s="11">
        <v>1.6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33" t="s">
        <v>45</v>
      </c>
      <c r="D62" s="34"/>
      <c r="E62" s="10" t="s">
        <v>13</v>
      </c>
      <c r="F62" s="11">
        <v>1</v>
      </c>
      <c r="G62" s="12">
        <f>+G63+G65</f>
        <v>0</v>
      </c>
      <c r="H62" s="13"/>
      <c r="I62" s="14">
        <v>53</v>
      </c>
      <c r="J62" s="14">
        <v>3</v>
      </c>
    </row>
    <row r="63" spans="1:10" ht="42" customHeight="1" x14ac:dyDescent="0.15">
      <c r="A63" s="15"/>
      <c r="B63" s="16"/>
      <c r="C63" s="16"/>
      <c r="D63" s="17" t="s">
        <v>46</v>
      </c>
      <c r="E63" s="10" t="s">
        <v>13</v>
      </c>
      <c r="F63" s="11">
        <v>1</v>
      </c>
      <c r="G63" s="12">
        <f>+G64</f>
        <v>0</v>
      </c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47</v>
      </c>
      <c r="E64" s="10" t="s">
        <v>48</v>
      </c>
      <c r="F64" s="11">
        <v>40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49</v>
      </c>
      <c r="E65" s="10" t="s">
        <v>13</v>
      </c>
      <c r="F65" s="11">
        <v>1</v>
      </c>
      <c r="G65" s="12">
        <f>+G66</f>
        <v>0</v>
      </c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49</v>
      </c>
      <c r="E66" s="10" t="s">
        <v>35</v>
      </c>
      <c r="F66" s="11">
        <v>64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33" t="s">
        <v>50</v>
      </c>
      <c r="D67" s="34"/>
      <c r="E67" s="10" t="s">
        <v>13</v>
      </c>
      <c r="F67" s="11">
        <v>1</v>
      </c>
      <c r="G67" s="12">
        <f>+G68</f>
        <v>0</v>
      </c>
      <c r="H67" s="13"/>
      <c r="I67" s="14">
        <v>58</v>
      </c>
      <c r="J67" s="14">
        <v>3</v>
      </c>
    </row>
    <row r="68" spans="1:10" ht="42" customHeight="1" x14ac:dyDescent="0.15">
      <c r="A68" s="15"/>
      <c r="B68" s="16"/>
      <c r="C68" s="16"/>
      <c r="D68" s="17" t="s">
        <v>51</v>
      </c>
      <c r="E68" s="10" t="s">
        <v>13</v>
      </c>
      <c r="F68" s="11">
        <v>1</v>
      </c>
      <c r="G68" s="12">
        <f>+G69+G70+G71+G72+G73+G74+G75+G76+G77+G78+G79+G80+G81+G82+G83+G84+G85+G86+G87+G88+G89+G90+G91+G92+G93+G94+G95+G96+G97+G98+G99+G100</f>
        <v>0</v>
      </c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52</v>
      </c>
      <c r="E69" s="10" t="s">
        <v>35</v>
      </c>
      <c r="F69" s="11">
        <v>2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53</v>
      </c>
      <c r="E70" s="10" t="s">
        <v>35</v>
      </c>
      <c r="F70" s="11">
        <v>1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54</v>
      </c>
      <c r="E71" s="10" t="s">
        <v>35</v>
      </c>
      <c r="F71" s="11">
        <v>1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55</v>
      </c>
      <c r="E72" s="10" t="s">
        <v>35</v>
      </c>
      <c r="F72" s="11">
        <v>2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56</v>
      </c>
      <c r="E73" s="10" t="s">
        <v>35</v>
      </c>
      <c r="F73" s="11">
        <v>3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57</v>
      </c>
      <c r="E74" s="10" t="s">
        <v>35</v>
      </c>
      <c r="F74" s="11">
        <v>1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58</v>
      </c>
      <c r="E75" s="10" t="s">
        <v>35</v>
      </c>
      <c r="F75" s="11">
        <v>1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59</v>
      </c>
      <c r="E76" s="10" t="s">
        <v>35</v>
      </c>
      <c r="F76" s="11">
        <v>1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17" t="s">
        <v>60</v>
      </c>
      <c r="E77" s="10" t="s">
        <v>35</v>
      </c>
      <c r="F77" s="11">
        <v>2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61</v>
      </c>
      <c r="E78" s="10" t="s">
        <v>35</v>
      </c>
      <c r="F78" s="11">
        <v>1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62</v>
      </c>
      <c r="E79" s="10" t="s">
        <v>35</v>
      </c>
      <c r="F79" s="11">
        <v>3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63</v>
      </c>
      <c r="E80" s="10" t="s">
        <v>35</v>
      </c>
      <c r="F80" s="11">
        <v>1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17" t="s">
        <v>64</v>
      </c>
      <c r="E81" s="10" t="s">
        <v>35</v>
      </c>
      <c r="F81" s="11">
        <v>2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17" t="s">
        <v>65</v>
      </c>
      <c r="E82" s="10" t="s">
        <v>35</v>
      </c>
      <c r="F82" s="11">
        <v>3</v>
      </c>
      <c r="G82" s="18"/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66</v>
      </c>
      <c r="E83" s="10" t="s">
        <v>35</v>
      </c>
      <c r="F83" s="11">
        <v>3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17" t="s">
        <v>67</v>
      </c>
      <c r="E84" s="10" t="s">
        <v>35</v>
      </c>
      <c r="F84" s="11">
        <v>2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17" t="s">
        <v>68</v>
      </c>
      <c r="E85" s="10" t="s">
        <v>35</v>
      </c>
      <c r="F85" s="11">
        <v>1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17" t="s">
        <v>69</v>
      </c>
      <c r="E86" s="10" t="s">
        <v>35</v>
      </c>
      <c r="F86" s="11">
        <v>1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15"/>
      <c r="B87" s="16"/>
      <c r="C87" s="16"/>
      <c r="D87" s="17" t="s">
        <v>70</v>
      </c>
      <c r="E87" s="10" t="s">
        <v>35</v>
      </c>
      <c r="F87" s="11">
        <v>1</v>
      </c>
      <c r="G87" s="18"/>
      <c r="H87" s="13"/>
      <c r="I87" s="14">
        <v>78</v>
      </c>
      <c r="J87" s="14">
        <v>4</v>
      </c>
    </row>
    <row r="88" spans="1:10" ht="42" customHeight="1" x14ac:dyDescent="0.15">
      <c r="A88" s="15"/>
      <c r="B88" s="16"/>
      <c r="C88" s="16"/>
      <c r="D88" s="17" t="s">
        <v>71</v>
      </c>
      <c r="E88" s="10" t="s">
        <v>35</v>
      </c>
      <c r="F88" s="11">
        <v>1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16"/>
      <c r="D89" s="17" t="s">
        <v>72</v>
      </c>
      <c r="E89" s="10" t="s">
        <v>35</v>
      </c>
      <c r="F89" s="11">
        <v>1</v>
      </c>
      <c r="G89" s="18"/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17" t="s">
        <v>73</v>
      </c>
      <c r="E90" s="10" t="s">
        <v>35</v>
      </c>
      <c r="F90" s="11">
        <v>2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16"/>
      <c r="D91" s="17" t="s">
        <v>74</v>
      </c>
      <c r="E91" s="10" t="s">
        <v>35</v>
      </c>
      <c r="F91" s="11">
        <v>1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17" t="s">
        <v>75</v>
      </c>
      <c r="E92" s="10" t="s">
        <v>35</v>
      </c>
      <c r="F92" s="11">
        <v>1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15"/>
      <c r="B93" s="16"/>
      <c r="C93" s="16"/>
      <c r="D93" s="17" t="s">
        <v>76</v>
      </c>
      <c r="E93" s="10" t="s">
        <v>35</v>
      </c>
      <c r="F93" s="11">
        <v>1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15"/>
      <c r="B94" s="16"/>
      <c r="C94" s="16"/>
      <c r="D94" s="17" t="s">
        <v>77</v>
      </c>
      <c r="E94" s="10" t="s">
        <v>35</v>
      </c>
      <c r="F94" s="11">
        <v>2</v>
      </c>
      <c r="G94" s="18"/>
      <c r="H94" s="13"/>
      <c r="I94" s="14">
        <v>85</v>
      </c>
      <c r="J94" s="14">
        <v>4</v>
      </c>
    </row>
    <row r="95" spans="1:10" ht="42" customHeight="1" x14ac:dyDescent="0.15">
      <c r="A95" s="15"/>
      <c r="B95" s="16"/>
      <c r="C95" s="16"/>
      <c r="D95" s="17" t="s">
        <v>78</v>
      </c>
      <c r="E95" s="10" t="s">
        <v>35</v>
      </c>
      <c r="F95" s="11">
        <v>1</v>
      </c>
      <c r="G95" s="18"/>
      <c r="H95" s="13"/>
      <c r="I95" s="14">
        <v>86</v>
      </c>
      <c r="J95" s="14">
        <v>4</v>
      </c>
    </row>
    <row r="96" spans="1:10" ht="42" customHeight="1" x14ac:dyDescent="0.15">
      <c r="A96" s="15"/>
      <c r="B96" s="16"/>
      <c r="C96" s="16"/>
      <c r="D96" s="17" t="s">
        <v>79</v>
      </c>
      <c r="E96" s="10" t="s">
        <v>35</v>
      </c>
      <c r="F96" s="11">
        <v>1</v>
      </c>
      <c r="G96" s="18"/>
      <c r="H96" s="13"/>
      <c r="I96" s="14">
        <v>87</v>
      </c>
      <c r="J96" s="14">
        <v>4</v>
      </c>
    </row>
    <row r="97" spans="1:10" ht="42" customHeight="1" x14ac:dyDescent="0.15">
      <c r="A97" s="15"/>
      <c r="B97" s="16"/>
      <c r="C97" s="16"/>
      <c r="D97" s="17" t="s">
        <v>80</v>
      </c>
      <c r="E97" s="10" t="s">
        <v>35</v>
      </c>
      <c r="F97" s="11">
        <v>1</v>
      </c>
      <c r="G97" s="18"/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17" t="s">
        <v>81</v>
      </c>
      <c r="E98" s="10" t="s">
        <v>35</v>
      </c>
      <c r="F98" s="11">
        <v>1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15"/>
      <c r="B99" s="16"/>
      <c r="C99" s="16"/>
      <c r="D99" s="17" t="s">
        <v>82</v>
      </c>
      <c r="E99" s="10" t="s">
        <v>20</v>
      </c>
      <c r="F99" s="11">
        <v>13.4</v>
      </c>
      <c r="G99" s="18"/>
      <c r="H99" s="13"/>
      <c r="I99" s="14">
        <v>90</v>
      </c>
      <c r="J99" s="14">
        <v>4</v>
      </c>
    </row>
    <row r="100" spans="1:10" ht="42" customHeight="1" x14ac:dyDescent="0.15">
      <c r="A100" s="15"/>
      <c r="B100" s="16"/>
      <c r="C100" s="16"/>
      <c r="D100" s="17" t="s">
        <v>83</v>
      </c>
      <c r="E100" s="10" t="s">
        <v>84</v>
      </c>
      <c r="F100" s="11">
        <v>12.1</v>
      </c>
      <c r="G100" s="18"/>
      <c r="H100" s="13"/>
      <c r="I100" s="14">
        <v>91</v>
      </c>
      <c r="J100" s="14">
        <v>4</v>
      </c>
    </row>
    <row r="101" spans="1:10" ht="42" customHeight="1" x14ac:dyDescent="0.15">
      <c r="A101" s="15"/>
      <c r="B101" s="33" t="s">
        <v>85</v>
      </c>
      <c r="C101" s="33"/>
      <c r="D101" s="34"/>
      <c r="E101" s="10" t="s">
        <v>13</v>
      </c>
      <c r="F101" s="11">
        <v>1</v>
      </c>
      <c r="G101" s="12">
        <f>+G102</f>
        <v>0</v>
      </c>
      <c r="H101" s="13"/>
      <c r="I101" s="14">
        <v>92</v>
      </c>
      <c r="J101" s="14">
        <v>2</v>
      </c>
    </row>
    <row r="102" spans="1:10" ht="42" customHeight="1" x14ac:dyDescent="0.15">
      <c r="A102" s="15"/>
      <c r="B102" s="16"/>
      <c r="C102" s="33" t="s">
        <v>85</v>
      </c>
      <c r="D102" s="34"/>
      <c r="E102" s="10" t="s">
        <v>13</v>
      </c>
      <c r="F102" s="11">
        <v>1</v>
      </c>
      <c r="G102" s="12">
        <f>+G103</f>
        <v>0</v>
      </c>
      <c r="H102" s="13"/>
      <c r="I102" s="14">
        <v>93</v>
      </c>
      <c r="J102" s="14">
        <v>3</v>
      </c>
    </row>
    <row r="103" spans="1:10" ht="42" customHeight="1" x14ac:dyDescent="0.15">
      <c r="A103" s="15"/>
      <c r="B103" s="16"/>
      <c r="C103" s="16"/>
      <c r="D103" s="17" t="s">
        <v>86</v>
      </c>
      <c r="E103" s="10" t="s">
        <v>13</v>
      </c>
      <c r="F103" s="11">
        <v>1</v>
      </c>
      <c r="G103" s="12">
        <f>+G104</f>
        <v>0</v>
      </c>
      <c r="H103" s="13"/>
      <c r="I103" s="14">
        <v>94</v>
      </c>
      <c r="J103" s="14">
        <v>4</v>
      </c>
    </row>
    <row r="104" spans="1:10" ht="42" customHeight="1" x14ac:dyDescent="0.15">
      <c r="A104" s="15"/>
      <c r="B104" s="16"/>
      <c r="C104" s="16"/>
      <c r="D104" s="17" t="s">
        <v>87</v>
      </c>
      <c r="E104" s="10" t="s">
        <v>13</v>
      </c>
      <c r="F104" s="11">
        <v>1</v>
      </c>
      <c r="G104" s="18"/>
      <c r="H104" s="13"/>
      <c r="I104" s="14">
        <v>95</v>
      </c>
      <c r="J104" s="14">
        <v>4</v>
      </c>
    </row>
    <row r="105" spans="1:10" ht="42" customHeight="1" x14ac:dyDescent="0.15">
      <c r="A105" s="32" t="s">
        <v>88</v>
      </c>
      <c r="B105" s="33"/>
      <c r="C105" s="33"/>
      <c r="D105" s="34"/>
      <c r="E105" s="10" t="s">
        <v>13</v>
      </c>
      <c r="F105" s="11">
        <v>1</v>
      </c>
      <c r="G105" s="12">
        <f>+G106+G113</f>
        <v>0</v>
      </c>
      <c r="H105" s="13"/>
      <c r="I105" s="14">
        <v>96</v>
      </c>
      <c r="J105" s="14"/>
    </row>
    <row r="106" spans="1:10" ht="42" customHeight="1" x14ac:dyDescent="0.15">
      <c r="A106" s="32" t="s">
        <v>89</v>
      </c>
      <c r="B106" s="33"/>
      <c r="C106" s="33"/>
      <c r="D106" s="34"/>
      <c r="E106" s="10" t="s">
        <v>13</v>
      </c>
      <c r="F106" s="11">
        <v>1</v>
      </c>
      <c r="G106" s="12">
        <f>+G107+G108</f>
        <v>0</v>
      </c>
      <c r="H106" s="13"/>
      <c r="I106" s="14">
        <v>97</v>
      </c>
      <c r="J106" s="14">
        <v>200</v>
      </c>
    </row>
    <row r="107" spans="1:10" ht="42" customHeight="1" x14ac:dyDescent="0.15">
      <c r="A107" s="32" t="s">
        <v>90</v>
      </c>
      <c r="B107" s="33"/>
      <c r="C107" s="33"/>
      <c r="D107" s="34"/>
      <c r="E107" s="10" t="s">
        <v>13</v>
      </c>
      <c r="F107" s="11">
        <v>1</v>
      </c>
      <c r="G107" s="18"/>
      <c r="H107" s="13"/>
      <c r="I107" s="14">
        <v>98</v>
      </c>
      <c r="J107" s="14"/>
    </row>
    <row r="108" spans="1:10" ht="42" customHeight="1" x14ac:dyDescent="0.15">
      <c r="A108" s="32" t="s">
        <v>91</v>
      </c>
      <c r="B108" s="33"/>
      <c r="C108" s="33"/>
      <c r="D108" s="34"/>
      <c r="E108" s="10" t="s">
        <v>13</v>
      </c>
      <c r="F108" s="11">
        <v>1</v>
      </c>
      <c r="G108" s="12">
        <f>+G109</f>
        <v>0</v>
      </c>
      <c r="H108" s="13"/>
      <c r="I108" s="14">
        <v>99</v>
      </c>
      <c r="J108" s="14">
        <v>1</v>
      </c>
    </row>
    <row r="109" spans="1:10" ht="42" customHeight="1" x14ac:dyDescent="0.15">
      <c r="A109" s="15"/>
      <c r="B109" s="33" t="s">
        <v>91</v>
      </c>
      <c r="C109" s="33"/>
      <c r="D109" s="34"/>
      <c r="E109" s="10" t="s">
        <v>13</v>
      </c>
      <c r="F109" s="11">
        <v>1</v>
      </c>
      <c r="G109" s="12">
        <f>+G110</f>
        <v>0</v>
      </c>
      <c r="H109" s="13"/>
      <c r="I109" s="14">
        <v>100</v>
      </c>
      <c r="J109" s="14">
        <v>2</v>
      </c>
    </row>
    <row r="110" spans="1:10" ht="42" customHeight="1" x14ac:dyDescent="0.15">
      <c r="A110" s="15"/>
      <c r="B110" s="16"/>
      <c r="C110" s="33" t="s">
        <v>91</v>
      </c>
      <c r="D110" s="34"/>
      <c r="E110" s="10" t="s">
        <v>13</v>
      </c>
      <c r="F110" s="11">
        <v>1</v>
      </c>
      <c r="G110" s="12">
        <f>+G111</f>
        <v>0</v>
      </c>
      <c r="H110" s="13"/>
      <c r="I110" s="14">
        <v>101</v>
      </c>
      <c r="J110" s="14">
        <v>3</v>
      </c>
    </row>
    <row r="111" spans="1:10" ht="42" customHeight="1" x14ac:dyDescent="0.15">
      <c r="A111" s="15"/>
      <c r="B111" s="16"/>
      <c r="C111" s="16"/>
      <c r="D111" s="17" t="s">
        <v>91</v>
      </c>
      <c r="E111" s="10" t="s">
        <v>13</v>
      </c>
      <c r="F111" s="11">
        <v>1</v>
      </c>
      <c r="G111" s="12">
        <f>+G112</f>
        <v>0</v>
      </c>
      <c r="H111" s="13"/>
      <c r="I111" s="14">
        <v>102</v>
      </c>
      <c r="J111" s="14">
        <v>4</v>
      </c>
    </row>
    <row r="112" spans="1:10" ht="42" customHeight="1" x14ac:dyDescent="0.15">
      <c r="A112" s="15"/>
      <c r="B112" s="16"/>
      <c r="C112" s="16"/>
      <c r="D112" s="17" t="s">
        <v>92</v>
      </c>
      <c r="E112" s="10" t="s">
        <v>93</v>
      </c>
      <c r="F112" s="11">
        <v>2</v>
      </c>
      <c r="G112" s="18"/>
      <c r="H112" s="13"/>
      <c r="I112" s="14">
        <v>103</v>
      </c>
      <c r="J112" s="14">
        <v>4</v>
      </c>
    </row>
    <row r="113" spans="1:10" ht="42" customHeight="1" x14ac:dyDescent="0.15">
      <c r="A113" s="32" t="s">
        <v>94</v>
      </c>
      <c r="B113" s="33"/>
      <c r="C113" s="33"/>
      <c r="D113" s="34"/>
      <c r="E113" s="10" t="s">
        <v>13</v>
      </c>
      <c r="F113" s="11">
        <v>1</v>
      </c>
      <c r="G113" s="12">
        <f>+G114</f>
        <v>0</v>
      </c>
      <c r="H113" s="13"/>
      <c r="I113" s="14">
        <v>104</v>
      </c>
      <c r="J113" s="14">
        <v>210</v>
      </c>
    </row>
    <row r="114" spans="1:10" ht="42" customHeight="1" x14ac:dyDescent="0.15">
      <c r="A114" s="32" t="s">
        <v>95</v>
      </c>
      <c r="B114" s="33"/>
      <c r="C114" s="33"/>
      <c r="D114" s="34"/>
      <c r="E114" s="10" t="s">
        <v>13</v>
      </c>
      <c r="F114" s="11">
        <v>1</v>
      </c>
      <c r="G114" s="18"/>
      <c r="H114" s="13"/>
      <c r="I114" s="14">
        <v>105</v>
      </c>
      <c r="J114" s="14"/>
    </row>
    <row r="115" spans="1:10" ht="42" customHeight="1" x14ac:dyDescent="0.15">
      <c r="A115" s="32" t="s">
        <v>96</v>
      </c>
      <c r="B115" s="33"/>
      <c r="C115" s="33"/>
      <c r="D115" s="34"/>
      <c r="E115" s="10" t="s">
        <v>13</v>
      </c>
      <c r="F115" s="11">
        <v>1</v>
      </c>
      <c r="G115" s="18"/>
      <c r="H115" s="13"/>
      <c r="I115" s="14">
        <v>106</v>
      </c>
      <c r="J115" s="14">
        <v>220</v>
      </c>
    </row>
    <row r="116" spans="1:10" ht="42" customHeight="1" x14ac:dyDescent="0.15">
      <c r="A116" s="32" t="s">
        <v>97</v>
      </c>
      <c r="B116" s="33"/>
      <c r="C116" s="33"/>
      <c r="D116" s="34"/>
      <c r="E116" s="10" t="s">
        <v>13</v>
      </c>
      <c r="F116" s="11">
        <v>1</v>
      </c>
      <c r="G116" s="12">
        <f>+G10+G115</f>
        <v>0</v>
      </c>
      <c r="H116" s="13"/>
      <c r="I116" s="14">
        <v>107</v>
      </c>
      <c r="J116" s="14">
        <v>30</v>
      </c>
    </row>
    <row r="117" spans="1:10" ht="42" customHeight="1" x14ac:dyDescent="0.15">
      <c r="A117" s="23" t="s">
        <v>98</v>
      </c>
      <c r="B117" s="24"/>
      <c r="C117" s="24"/>
      <c r="D117" s="25"/>
      <c r="E117" s="19" t="s">
        <v>99</v>
      </c>
      <c r="F117" s="20" t="s">
        <v>99</v>
      </c>
      <c r="G117" s="21">
        <f>G116</f>
        <v>0</v>
      </c>
      <c r="I117" s="22">
        <v>108</v>
      </c>
      <c r="J117" s="22">
        <v>90</v>
      </c>
    </row>
    <row r="118" spans="1:10" ht="42" customHeight="1" x14ac:dyDescent="0.15"/>
    <row r="119" spans="1:10" ht="42" customHeight="1" x14ac:dyDescent="0.15"/>
  </sheetData>
  <sheetProtection algorithmName="SHA-512" hashValue="jz5wqpV88O9+4zwNfF42dPh7hbAnEbRFnP34p9wQ1m5a4TqMvHll4Xnjr1hXcbj1xT1lEDPVnJe88gEn6hW6lA==" saltValue="VArIGqHkeTQTf5AVDQ5kpd+qYD2RKo7DX/a8zcoLd+qgSvljBgEHG103Kw8tK5H/l5MtMzqrc+niu0W+R+3IDA==" spinCount="100000" sheet="1" objects="1" scenarios="1"/>
  <mergeCells count="27">
    <mergeCell ref="A116:D116"/>
    <mergeCell ref="B109:D109"/>
    <mergeCell ref="C110:D110"/>
    <mergeCell ref="A113:D113"/>
    <mergeCell ref="A114:D114"/>
    <mergeCell ref="A115:D115"/>
    <mergeCell ref="C102:D102"/>
    <mergeCell ref="A105:D105"/>
    <mergeCell ref="A106:D106"/>
    <mergeCell ref="A107:D107"/>
    <mergeCell ref="A108:D108"/>
    <mergeCell ref="A117:D11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5:D25"/>
    <mergeCell ref="C62:D62"/>
    <mergeCell ref="C67:D67"/>
    <mergeCell ref="B101:D101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saika masato</cp:lastModifiedBy>
  <cp:lastPrinted>2020-10-12T05:07:54Z</cp:lastPrinted>
  <dcterms:created xsi:type="dcterms:W3CDTF">2014-01-09T08:55:00Z</dcterms:created>
  <dcterms:modified xsi:type="dcterms:W3CDTF">2025-06-04T07:18:55Z</dcterms:modified>
</cp:coreProperties>
</file>